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ilisateur\Desktop\SUBVENTIONS 2026\mécénat\"/>
    </mc:Choice>
  </mc:AlternateContent>
  <xr:revisionPtr revIDLastSave="0" documentId="13_ncr:1_{A3395A38-1641-4F17-99EB-6E9CD28D63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NqaiX7Nmwzhj4m0wvpo6OpWd66baO/HJmAXVgDdGqU="/>
    </ext>
  </extLst>
</workbook>
</file>

<file path=xl/calcChain.xml><?xml version="1.0" encoding="utf-8"?>
<calcChain xmlns="http://schemas.openxmlformats.org/spreadsheetml/2006/main">
  <c r="E9" i="1" l="1"/>
  <c r="E8" i="1"/>
  <c r="E5" i="1"/>
  <c r="E10" i="1"/>
  <c r="H11" i="1"/>
  <c r="E7" i="1"/>
  <c r="E6" i="1"/>
  <c r="E4" i="1"/>
  <c r="E11" i="1" l="1"/>
  <c r="I5" i="1" s="1"/>
  <c r="I4" i="1" l="1"/>
  <c r="I6" i="1"/>
  <c r="I7" i="1"/>
  <c r="I8" i="1"/>
  <c r="I11" i="1" l="1"/>
</calcChain>
</file>

<file path=xl/sharedStrings.xml><?xml version="1.0" encoding="utf-8"?>
<sst xmlns="http://schemas.openxmlformats.org/spreadsheetml/2006/main" count="32" uniqueCount="26">
  <si>
    <t>DEPENSES DU PROJET (€ TTC)</t>
  </si>
  <si>
    <t>RESSOURCES FINANCIERES (€ TTC)</t>
  </si>
  <si>
    <t>Confirmé</t>
  </si>
  <si>
    <t>Poste de dépense</t>
  </si>
  <si>
    <t>Unité de calcul</t>
  </si>
  <si>
    <t>Quantité</t>
  </si>
  <si>
    <t>Coût unitaire (€)</t>
  </si>
  <si>
    <t>Montant (€)</t>
  </si>
  <si>
    <t>Source de financement</t>
  </si>
  <si>
    <t>Statut</t>
  </si>
  <si>
    <t>%</t>
  </si>
  <si>
    <t>En attente</t>
  </si>
  <si>
    <t>forfait</t>
  </si>
  <si>
    <t>TOTAL DES DEPENSES</t>
  </si>
  <si>
    <t>TOTAL DES RESSOURCES</t>
  </si>
  <si>
    <t>déploiement des PAV en Corrèze</t>
  </si>
  <si>
    <t>quantité</t>
  </si>
  <si>
    <t>jour</t>
  </si>
  <si>
    <t>achat containers de stockage 8 pieds</t>
  </si>
  <si>
    <t xml:space="preserve">customisation - logo / containers </t>
  </si>
  <si>
    <t xml:space="preserve">communication  </t>
  </si>
  <si>
    <t xml:space="preserve">mécénat </t>
  </si>
  <si>
    <t>fonds propres</t>
  </si>
  <si>
    <t>livraison containers -  camion Mad'O / 1 salarié / 1 bénévole</t>
  </si>
  <si>
    <t xml:space="preserve">formation des agents valoristes -  1 salarié </t>
  </si>
  <si>
    <t>collectes sur 1 an - 1 salarié  / 1 bénévole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</si>
</sst>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\ &quot;€&quot;"/>
    <numFmt numFmtId="166" formatCode="#,##0.00\ &quot;€&quot;"/>
  </numFmts>
  <fonts count="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color theme="0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0" xfId="0" applyFont="1"/>
    <xf numFmtId="165" fontId="4" fillId="0" borderId="0" xfId="0" applyNumberFormat="1" applyFont="1"/>
    <xf numFmtId="9" fontId="4" fillId="0" borderId="11" xfId="0" applyNumberFormat="1" applyFont="1" applyBorder="1"/>
    <xf numFmtId="9" fontId="4" fillId="0" borderId="16" xfId="0" applyNumberFormat="1" applyFont="1" applyBorder="1"/>
    <xf numFmtId="0" fontId="6" fillId="0" borderId="0" xfId="0" applyFont="1"/>
    <xf numFmtId="165" fontId="6" fillId="0" borderId="0" xfId="0" applyNumberFormat="1" applyFont="1"/>
    <xf numFmtId="0" fontId="5" fillId="0" borderId="10" xfId="0" applyFont="1" applyBorder="1"/>
    <xf numFmtId="0" fontId="5" fillId="0" borderId="12" xfId="0" applyFont="1" applyBorder="1"/>
    <xf numFmtId="0" fontId="4" fillId="0" borderId="12" xfId="0" applyFont="1" applyBorder="1"/>
    <xf numFmtId="9" fontId="4" fillId="0" borderId="15" xfId="0" applyNumberFormat="1" applyFont="1" applyBorder="1"/>
    <xf numFmtId="0" fontId="5" fillId="0" borderId="10" xfId="0" applyFont="1" applyBorder="1" applyAlignment="1">
      <alignment wrapText="1"/>
    </xf>
    <xf numFmtId="166" fontId="6" fillId="0" borderId="0" xfId="0" applyNumberFormat="1" applyFont="1"/>
    <xf numFmtId="166" fontId="4" fillId="0" borderId="11" xfId="0" applyNumberFormat="1" applyFont="1" applyBorder="1"/>
    <xf numFmtId="166" fontId="4" fillId="0" borderId="15" xfId="0" applyNumberFormat="1" applyFont="1" applyBorder="1"/>
    <xf numFmtId="166" fontId="4" fillId="0" borderId="6" xfId="0" applyNumberFormat="1" applyFont="1" applyBorder="1"/>
    <xf numFmtId="166" fontId="4" fillId="0" borderId="0" xfId="0" applyNumberFormat="1" applyFont="1"/>
    <xf numFmtId="0" fontId="1" fillId="0" borderId="0" xfId="0" applyFont="1"/>
    <xf numFmtId="0" fontId="5" fillId="0" borderId="12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Fill="1" applyBorder="1"/>
    <xf numFmtId="0" fontId="2" fillId="0" borderId="13" xfId="0" applyFont="1" applyFill="1" applyBorder="1"/>
    <xf numFmtId="166" fontId="2" fillId="0" borderId="14" xfId="0" applyNumberFormat="1" applyFont="1" applyFill="1" applyBorder="1"/>
    <xf numFmtId="9" fontId="2" fillId="0" borderId="15" xfId="0" applyNumberFormat="1" applyFont="1" applyFill="1" applyBorder="1"/>
    <xf numFmtId="10" fontId="4" fillId="0" borderId="11" xfId="0" applyNumberFormat="1" applyFont="1" applyBorder="1"/>
    <xf numFmtId="10" fontId="4" fillId="0" borderId="1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pane ySplit="3" topLeftCell="A4" activePane="bottomLeft" state="frozen"/>
      <selection pane="bottomLeft" activeCell="F8" sqref="F8"/>
    </sheetView>
  </sheetViews>
  <sheetFormatPr baseColWidth="10" defaultColWidth="14.42578125" defaultRowHeight="15" customHeight="1"/>
  <cols>
    <col min="1" max="1" width="42.28515625" customWidth="1"/>
    <col min="2" max="2" width="17.140625" customWidth="1"/>
    <col min="3" max="3" width="11.85546875" customWidth="1"/>
    <col min="4" max="4" width="14.7109375" customWidth="1"/>
    <col min="5" max="5" width="15.140625" customWidth="1"/>
    <col min="6" max="6" width="33.42578125" customWidth="1"/>
    <col min="7" max="7" width="11.5703125" customWidth="1"/>
    <col min="8" max="8" width="15.140625" customWidth="1"/>
    <col min="9" max="9" width="7.85546875" customWidth="1"/>
    <col min="10" max="11" width="9.140625" customWidth="1"/>
    <col min="12" max="12" width="11.28515625" hidden="1" customWidth="1"/>
    <col min="13" max="26" width="9.140625" customWidth="1"/>
  </cols>
  <sheetData>
    <row r="1" spans="1:26" ht="14.25" customHeight="1">
      <c r="A1" s="23" t="s">
        <v>15</v>
      </c>
    </row>
    <row r="2" spans="1:26" ht="24" customHeight="1">
      <c r="A2" s="25" t="s">
        <v>0</v>
      </c>
      <c r="B2" s="26"/>
      <c r="C2" s="26"/>
      <c r="D2" s="26"/>
      <c r="E2" s="27"/>
      <c r="F2" s="28" t="s">
        <v>1</v>
      </c>
      <c r="G2" s="29"/>
      <c r="H2" s="29"/>
      <c r="I2" s="30"/>
      <c r="J2" s="1"/>
      <c r="K2" s="1"/>
      <c r="L2" s="2" t="s">
        <v>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3" t="s">
        <v>8</v>
      </c>
      <c r="G3" s="4" t="s">
        <v>9</v>
      </c>
      <c r="H3" s="4" t="s">
        <v>7</v>
      </c>
      <c r="I3" s="5" t="s">
        <v>10</v>
      </c>
      <c r="J3" s="1"/>
      <c r="K3" s="1"/>
      <c r="L3" s="2" t="s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24" t="s">
        <v>18</v>
      </c>
      <c r="B4" s="11" t="s">
        <v>16</v>
      </c>
      <c r="C4" s="11">
        <v>6</v>
      </c>
      <c r="D4" s="18">
        <v>3360</v>
      </c>
      <c r="E4" s="19">
        <f t="shared" ref="E4:E10" si="0">C4*D4</f>
        <v>20160</v>
      </c>
      <c r="F4" s="6" t="s">
        <v>21</v>
      </c>
      <c r="G4" s="7" t="s">
        <v>11</v>
      </c>
      <c r="H4" s="22">
        <v>38000</v>
      </c>
      <c r="I4" s="38">
        <f>H4/E$11</f>
        <v>0.99580712788259962</v>
      </c>
    </row>
    <row r="5" spans="1:26" ht="30" customHeight="1">
      <c r="A5" s="24" t="s">
        <v>19</v>
      </c>
      <c r="B5" s="11" t="s">
        <v>12</v>
      </c>
      <c r="C5" s="11">
        <v>1</v>
      </c>
      <c r="D5" s="18">
        <v>4000</v>
      </c>
      <c r="E5" s="20">
        <f t="shared" si="0"/>
        <v>4000</v>
      </c>
      <c r="F5" s="15" t="s">
        <v>22</v>
      </c>
      <c r="G5" s="7" t="s">
        <v>2</v>
      </c>
      <c r="H5" s="22">
        <v>160</v>
      </c>
      <c r="I5" s="39">
        <f>H5/E$11</f>
        <v>4.1928721174004195E-3</v>
      </c>
    </row>
    <row r="6" spans="1:26" ht="30" customHeight="1">
      <c r="A6" s="24" t="s">
        <v>23</v>
      </c>
      <c r="B6" s="11" t="s">
        <v>17</v>
      </c>
      <c r="C6" s="11">
        <v>6</v>
      </c>
      <c r="D6" s="12">
        <v>500</v>
      </c>
      <c r="E6" s="19">
        <f t="shared" si="0"/>
        <v>3000</v>
      </c>
      <c r="F6" s="6"/>
      <c r="G6" s="7"/>
      <c r="H6" s="22"/>
      <c r="I6" s="9">
        <f>H6/E$11</f>
        <v>0</v>
      </c>
    </row>
    <row r="7" spans="1:26" ht="30" customHeight="1">
      <c r="A7" s="6" t="s">
        <v>24</v>
      </c>
      <c r="B7" s="11" t="s">
        <v>17</v>
      </c>
      <c r="C7" s="11">
        <v>6</v>
      </c>
      <c r="D7" s="12">
        <v>250</v>
      </c>
      <c r="E7" s="19">
        <f t="shared" si="0"/>
        <v>1500</v>
      </c>
      <c r="F7" s="13"/>
      <c r="G7" s="7"/>
      <c r="H7" s="22"/>
      <c r="I7" s="9">
        <f>H7/E$11</f>
        <v>0</v>
      </c>
    </row>
    <row r="8" spans="1:26" ht="42.75" customHeight="1">
      <c r="A8" s="17" t="s">
        <v>25</v>
      </c>
      <c r="B8" s="11" t="s">
        <v>17</v>
      </c>
      <c r="C8" s="11">
        <v>10</v>
      </c>
      <c r="D8" s="18">
        <v>800</v>
      </c>
      <c r="E8" s="19">
        <f t="shared" si="0"/>
        <v>8000</v>
      </c>
      <c r="F8" s="6"/>
      <c r="G8" s="7"/>
      <c r="H8" s="22"/>
      <c r="I8" s="9">
        <f>H8/E$11</f>
        <v>0</v>
      </c>
    </row>
    <row r="9" spans="1:26" ht="30" customHeight="1">
      <c r="A9" s="14" t="s">
        <v>20</v>
      </c>
      <c r="B9" s="11" t="s">
        <v>12</v>
      </c>
      <c r="C9" s="11">
        <v>1</v>
      </c>
      <c r="D9" s="18">
        <v>1500</v>
      </c>
      <c r="E9" s="20">
        <f t="shared" si="0"/>
        <v>1500</v>
      </c>
      <c r="F9" s="15"/>
      <c r="G9" s="7"/>
      <c r="H9" s="22"/>
      <c r="I9" s="16"/>
    </row>
    <row r="10" spans="1:26" ht="30" customHeight="1" thickBot="1">
      <c r="A10" s="6"/>
      <c r="B10" s="7"/>
      <c r="C10" s="7"/>
      <c r="D10" s="8"/>
      <c r="E10" s="19">
        <f t="shared" si="0"/>
        <v>0</v>
      </c>
      <c r="F10" s="34"/>
      <c r="G10" s="35"/>
      <c r="H10" s="36"/>
      <c r="I10" s="37"/>
    </row>
    <row r="11" spans="1:26" ht="14.25" customHeight="1" thickBot="1">
      <c r="A11" s="31" t="s">
        <v>13</v>
      </c>
      <c r="B11" s="32"/>
      <c r="C11" s="32"/>
      <c r="D11" s="33"/>
      <c r="E11" s="21">
        <f>SUM(E4:E10)</f>
        <v>38160</v>
      </c>
      <c r="F11" s="31" t="s">
        <v>14</v>
      </c>
      <c r="G11" s="33"/>
      <c r="H11" s="21">
        <f>SUM(H4:H10)</f>
        <v>38160</v>
      </c>
      <c r="I11" s="10">
        <f>SUM(I4:I10)</f>
        <v>1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</sheetData>
  <mergeCells count="4">
    <mergeCell ref="A2:E2"/>
    <mergeCell ref="F2:I2"/>
    <mergeCell ref="A11:D11"/>
    <mergeCell ref="F11:G11"/>
  </mergeCells>
  <dataValidations count="1">
    <dataValidation type="list" allowBlank="1" showErrorMessage="1" sqref="G4:G10" xr:uid="{00000000-0002-0000-0000-000000000000}">
      <formula1>$L$2:$L$3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Psy</dc:creator>
  <cp:lastModifiedBy>l'atelier mado</cp:lastModifiedBy>
  <dcterms:created xsi:type="dcterms:W3CDTF">2021-04-20T14:28:18Z</dcterms:created>
  <dcterms:modified xsi:type="dcterms:W3CDTF">2026-07-28T14:02:52Z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0x0101005C3441FFAB7E1B4B878B7917B8BE174A</vt:lpwstr>
  </property>
</Properties>
</file>